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35" windowHeight="12720" activeTab="0"/>
  </bookViews>
  <sheets>
    <sheet name="662-Maß-Kost-001" sheetId="1" r:id="rId1"/>
    <sheet name="Nebenkalkulation" sheetId="2" r:id="rId2"/>
    <sheet name="Finanzierung" sheetId="3" r:id="rId3"/>
    <sheet name="Tabelle3" sheetId="4" r:id="rId4"/>
  </sheets>
  <definedNames>
    <definedName name="_xlnm.Print_Area" localSheetId="0">'662-Maß-Kost-001'!$B$1:$O$65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L12" authorId="0">
      <text>
        <r>
          <rPr>
            <b/>
            <sz val="8"/>
            <rFont val="Tahoma"/>
            <family val="2"/>
          </rPr>
          <t>Zahlen nach weiterer Abstimmung mit dem Bauherrn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 xml:space="preserve">Angebotsergebnisse
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2"/>
          </rPr>
          <t xml:space="preserve">Hier können Nebenrechnungen, Massen, etc. frei erfolgen, damit man vorab zu einem etwas genaueren Ergebnis komme könnte
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Maßnahmen soweit schon definiert und Zahlen möglich als Zusammenfassung der SSP,s / Auswertung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<sst xmlns="http://schemas.openxmlformats.org/spreadsheetml/2006/main" count="131" uniqueCount="86">
  <si>
    <t>Maßnahmen-Konzept</t>
  </si>
  <si>
    <t>Kurzbeschreibung</t>
  </si>
  <si>
    <t>Energie</t>
  </si>
  <si>
    <t>Wichtung</t>
  </si>
  <si>
    <t>Lage</t>
  </si>
  <si>
    <t>Min.</t>
  </si>
  <si>
    <t>Mittel</t>
  </si>
  <si>
    <t>Max</t>
  </si>
  <si>
    <t>Plan 1</t>
  </si>
  <si>
    <t>Angebot 1</t>
  </si>
  <si>
    <t xml:space="preserve">Eingang </t>
  </si>
  <si>
    <t>A</t>
  </si>
  <si>
    <t>EG</t>
  </si>
  <si>
    <t>Treppe</t>
  </si>
  <si>
    <t>UG-OG</t>
  </si>
  <si>
    <t>Wände-Tapeten</t>
  </si>
  <si>
    <t>B</t>
  </si>
  <si>
    <t>Fußboden, teilweise</t>
  </si>
  <si>
    <t>Balkon</t>
  </si>
  <si>
    <t>Dachdeckung</t>
  </si>
  <si>
    <t>s. Energie</t>
  </si>
  <si>
    <t>Du/WC EG</t>
  </si>
  <si>
    <t>Wand versetzen</t>
  </si>
  <si>
    <t>Wand Abriss Küche-Wohnen</t>
  </si>
  <si>
    <t>Tür Windfang</t>
  </si>
  <si>
    <t>Kaminofen</t>
  </si>
  <si>
    <t>DG GKP Verkleidung</t>
  </si>
  <si>
    <t>Terrasse Anpassung</t>
  </si>
  <si>
    <t>Außen</t>
  </si>
  <si>
    <t>Gebäudetechnik</t>
  </si>
  <si>
    <t xml:space="preserve"> </t>
  </si>
  <si>
    <t>Überprüfung der Grundleitung, Abwasser</t>
  </si>
  <si>
    <t>UG</t>
  </si>
  <si>
    <t>Sanitär: Leitungen+Dämmung</t>
  </si>
  <si>
    <t>E</t>
  </si>
  <si>
    <t>Alle</t>
  </si>
  <si>
    <t>Gasbrennwertkessel neu+Leitungen</t>
  </si>
  <si>
    <t>Wärmepumpe + Solaranlage</t>
  </si>
  <si>
    <t>UG / Dach</t>
  </si>
  <si>
    <t>Bad OG</t>
  </si>
  <si>
    <t>Lüftung-Entlüftungsystem</t>
  </si>
  <si>
    <t>Energiesparmaßnahmen</t>
  </si>
  <si>
    <t>Dämmung Fassade/Wärmebrücken</t>
  </si>
  <si>
    <t>C</t>
  </si>
  <si>
    <t>Dachdeckung + WäDä</t>
  </si>
  <si>
    <t>DG</t>
  </si>
  <si>
    <t>Dachfenster neu</t>
  </si>
  <si>
    <t>Fenster, neu / Reparatur</t>
  </si>
  <si>
    <t>Honorare</t>
  </si>
  <si>
    <t>Modellrechnung Energieeinsparung</t>
  </si>
  <si>
    <t>IST</t>
  </si>
  <si>
    <t>Plan</t>
  </si>
  <si>
    <t>Einsparung 20-25 Liter /qm-a; IST ca. 30l/qma</t>
  </si>
  <si>
    <t>EUR/L</t>
  </si>
  <si>
    <t>Li-Einsp</t>
  </si>
  <si>
    <t>pro  x Jahre</t>
  </si>
  <si>
    <t>beheizte Wohn+Nutzfläche</t>
  </si>
  <si>
    <t>Jahres-Rechnung</t>
  </si>
  <si>
    <t>KfW-Programme</t>
  </si>
  <si>
    <t>Wohnraum Mod</t>
  </si>
  <si>
    <t>Einsparung</t>
  </si>
  <si>
    <t>Qe Bestand</t>
  </si>
  <si>
    <t>Qe Plan2</t>
  </si>
  <si>
    <t>Musterstrasse 20 Berlin</t>
  </si>
  <si>
    <r>
      <t>Ziel:</t>
    </r>
    <r>
      <rPr>
        <sz val="10"/>
        <rFont val="Arial"/>
        <family val="2"/>
      </rPr>
      <t xml:space="preserve"> ca. 2  Liter Verbrauch Qe</t>
    </r>
  </si>
  <si>
    <t>Nebenrechnung, nicht zum Ausdrucken</t>
  </si>
  <si>
    <t>Differenz</t>
  </si>
  <si>
    <t>Prj.</t>
  </si>
  <si>
    <t>HNF</t>
  </si>
  <si>
    <t>WF</t>
  </si>
  <si>
    <t>BRI</t>
  </si>
  <si>
    <r>
      <t xml:space="preserve">Summe Kostenrahmen </t>
    </r>
    <r>
      <rPr>
        <b/>
        <sz val="10"/>
        <color indexed="10"/>
        <rFont val="Arial"/>
        <family val="2"/>
      </rPr>
      <t>ohne</t>
    </r>
    <r>
      <rPr>
        <b/>
        <sz val="10"/>
        <rFont val="Arial"/>
        <family val="2"/>
      </rPr>
      <t xml:space="preserve"> Honorare</t>
    </r>
  </si>
  <si>
    <t>qm</t>
  </si>
  <si>
    <t>cbm</t>
  </si>
  <si>
    <t>Nr.</t>
  </si>
  <si>
    <t>Doppelhaushälfte li / re ??</t>
  </si>
  <si>
    <t>KOSTENGROBSCHÄTZUNG incl. Mwst.</t>
  </si>
  <si>
    <t>Weitere Hinweise</t>
  </si>
  <si>
    <t>BAFA - Zuschuss??</t>
  </si>
  <si>
    <t>Energieeffizenz</t>
  </si>
  <si>
    <t>Energieeffizienz (Qe)</t>
  </si>
  <si>
    <t>Qp Bestand</t>
  </si>
  <si>
    <t>Qp Plan</t>
  </si>
  <si>
    <t>CO2 Bestand</t>
  </si>
  <si>
    <t>CO2 Plan</t>
  </si>
  <si>
    <t>Fläche Dach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</si>
</sst>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9"/>
      <color indexed="6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66"/>
      <name val="Arial"/>
      <family val="2"/>
    </font>
    <font>
      <b/>
      <sz val="8"/>
      <color rgb="FFFF0066"/>
      <name val="Arial"/>
      <family val="2"/>
    </font>
    <font>
      <sz val="8"/>
      <color rgb="FFFF0066"/>
      <name val="Arial"/>
      <family val="2"/>
    </font>
    <font>
      <sz val="10"/>
      <color rgb="FFFF0000"/>
      <name val="Arial"/>
      <family val="2"/>
    </font>
    <font>
      <b/>
      <sz val="9"/>
      <color rgb="FFC0000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2" fillId="33" borderId="10" xfId="51" applyFill="1" applyBorder="1">
      <alignment/>
      <protection/>
    </xf>
    <xf numFmtId="0" fontId="2" fillId="33" borderId="11" xfId="51" applyFill="1" applyBorder="1">
      <alignment/>
      <protection/>
    </xf>
    <xf numFmtId="0" fontId="51" fillId="33" borderId="11" xfId="51" applyFont="1" applyFill="1" applyBorder="1">
      <alignment/>
      <protection/>
    </xf>
    <xf numFmtId="0" fontId="2" fillId="33" borderId="12" xfId="51" applyFill="1" applyBorder="1">
      <alignment/>
      <protection/>
    </xf>
    <xf numFmtId="0" fontId="2" fillId="0" borderId="0" xfId="51">
      <alignment/>
      <protection/>
    </xf>
    <xf numFmtId="0" fontId="2" fillId="33" borderId="13" xfId="51" applyFill="1" applyBorder="1">
      <alignment/>
      <protection/>
    </xf>
    <xf numFmtId="0" fontId="3" fillId="33" borderId="0" xfId="51" applyFont="1" applyFill="1" applyBorder="1">
      <alignment/>
      <protection/>
    </xf>
    <xf numFmtId="0" fontId="51" fillId="33" borderId="0" xfId="51" applyFont="1" applyFill="1" applyBorder="1">
      <alignment/>
      <protection/>
    </xf>
    <xf numFmtId="0" fontId="2" fillId="33" borderId="0" xfId="51" applyFill="1" applyBorder="1">
      <alignment/>
      <protection/>
    </xf>
    <xf numFmtId="15" fontId="4" fillId="33" borderId="0" xfId="51" applyNumberFormat="1" applyFont="1" applyFill="1" applyBorder="1" applyAlignment="1">
      <alignment horizontal="center"/>
      <protection/>
    </xf>
    <xf numFmtId="0" fontId="2" fillId="33" borderId="14" xfId="51" applyFill="1" applyBorder="1">
      <alignment/>
      <protection/>
    </xf>
    <xf numFmtId="0" fontId="5" fillId="33" borderId="0" xfId="51" applyFont="1" applyFill="1" applyBorder="1">
      <alignment/>
      <protection/>
    </xf>
    <xf numFmtId="0" fontId="2" fillId="0" borderId="13" xfId="51" applyFill="1" applyBorder="1">
      <alignment/>
      <protection/>
    </xf>
    <xf numFmtId="0" fontId="5" fillId="0" borderId="0" xfId="51" applyFont="1" applyFill="1" applyBorder="1">
      <alignment/>
      <protection/>
    </xf>
    <xf numFmtId="0" fontId="51" fillId="0" borderId="0" xfId="51" applyFont="1" applyFill="1" applyBorder="1">
      <alignment/>
      <protection/>
    </xf>
    <xf numFmtId="0" fontId="2" fillId="0" borderId="0" xfId="51" applyFill="1" applyBorder="1">
      <alignment/>
      <protection/>
    </xf>
    <xf numFmtId="0" fontId="2" fillId="0" borderId="14" xfId="51" applyFill="1" applyBorder="1">
      <alignment/>
      <protection/>
    </xf>
    <xf numFmtId="0" fontId="2" fillId="0" borderId="0" xfId="51" applyFill="1">
      <alignment/>
      <protection/>
    </xf>
    <xf numFmtId="0" fontId="6" fillId="33" borderId="0" xfId="51" applyFont="1" applyFill="1" applyBorder="1">
      <alignment/>
      <protection/>
    </xf>
    <xf numFmtId="0" fontId="52" fillId="33" borderId="0" xfId="51" applyFont="1" applyFill="1" applyBorder="1" applyAlignment="1">
      <alignment horizontal="center" textRotation="90"/>
      <protection/>
    </xf>
    <xf numFmtId="0" fontId="4" fillId="33" borderId="0" xfId="51" applyFont="1" applyFill="1" applyBorder="1" applyAlignment="1">
      <alignment horizontal="center" textRotation="90"/>
      <protection/>
    </xf>
    <xf numFmtId="0" fontId="7" fillId="33" borderId="0" xfId="51" applyFont="1" applyFill="1" applyBorder="1" applyAlignment="1">
      <alignment horizontal="center" textRotation="90"/>
      <protection/>
    </xf>
    <xf numFmtId="0" fontId="8" fillId="33" borderId="0" xfId="51" applyFont="1" applyFill="1" applyBorder="1" applyAlignment="1">
      <alignment horizontal="center" textRotation="90"/>
      <protection/>
    </xf>
    <xf numFmtId="0" fontId="9" fillId="33" borderId="0" xfId="51" applyFont="1" applyFill="1" applyBorder="1" applyAlignment="1">
      <alignment horizontal="center" textRotation="90"/>
      <protection/>
    </xf>
    <xf numFmtId="3" fontId="7" fillId="0" borderId="0" xfId="51" applyNumberFormat="1" applyFont="1" applyFill="1" applyBorder="1">
      <alignment/>
      <protection/>
    </xf>
    <xf numFmtId="3" fontId="8" fillId="34" borderId="0" xfId="51" applyNumberFormat="1" applyFont="1" applyFill="1" applyBorder="1">
      <alignment/>
      <protection/>
    </xf>
    <xf numFmtId="3" fontId="9" fillId="0" borderId="0" xfId="51" applyNumberFormat="1" applyFont="1" applyFill="1" applyBorder="1">
      <alignment/>
      <protection/>
    </xf>
    <xf numFmtId="3" fontId="2" fillId="33" borderId="14" xfId="51" applyNumberFormat="1" applyFill="1" applyBorder="1">
      <alignment/>
      <protection/>
    </xf>
    <xf numFmtId="3" fontId="2" fillId="0" borderId="0" xfId="51" applyNumberFormat="1" applyFill="1" applyBorder="1">
      <alignment/>
      <protection/>
    </xf>
    <xf numFmtId="3" fontId="2" fillId="0" borderId="14" xfId="51" applyNumberFormat="1" applyFill="1" applyBorder="1">
      <alignment/>
      <protection/>
    </xf>
    <xf numFmtId="3" fontId="2" fillId="33" borderId="0" xfId="51" applyNumberFormat="1" applyFill="1" applyBorder="1">
      <alignment/>
      <protection/>
    </xf>
    <xf numFmtId="3" fontId="2" fillId="35" borderId="0" xfId="51" applyNumberFormat="1" applyFill="1" applyBorder="1">
      <alignment/>
      <protection/>
    </xf>
    <xf numFmtId="0" fontId="53" fillId="33" borderId="0" xfId="51" applyFont="1" applyFill="1" applyBorder="1">
      <alignment/>
      <protection/>
    </xf>
    <xf numFmtId="0" fontId="10" fillId="33" borderId="0" xfId="51" applyFont="1" applyFill="1" applyBorder="1">
      <alignment/>
      <protection/>
    </xf>
    <xf numFmtId="3" fontId="10" fillId="33" borderId="0" xfId="51" applyNumberFormat="1" applyFont="1" applyFill="1" applyBorder="1">
      <alignment/>
      <protection/>
    </xf>
    <xf numFmtId="3" fontId="10" fillId="35" borderId="0" xfId="51" applyNumberFormat="1" applyFont="1" applyFill="1" applyBorder="1">
      <alignment/>
      <protection/>
    </xf>
    <xf numFmtId="0" fontId="2" fillId="0" borderId="0" xfId="51" applyFont="1">
      <alignment/>
      <protection/>
    </xf>
    <xf numFmtId="0" fontId="2" fillId="33" borderId="0" xfId="51" applyFont="1" applyFill="1" applyBorder="1">
      <alignment/>
      <protection/>
    </xf>
    <xf numFmtId="0" fontId="53" fillId="0" borderId="0" xfId="51" applyFont="1" applyFill="1" applyBorder="1">
      <alignment/>
      <protection/>
    </xf>
    <xf numFmtId="0" fontId="10" fillId="0" borderId="0" xfId="51" applyFont="1" applyFill="1" applyBorder="1">
      <alignment/>
      <protection/>
    </xf>
    <xf numFmtId="3" fontId="10" fillId="0" borderId="0" xfId="51" applyNumberFormat="1" applyFont="1" applyFill="1" applyBorder="1">
      <alignment/>
      <protection/>
    </xf>
    <xf numFmtId="0" fontId="54" fillId="33" borderId="14" xfId="51" applyFont="1" applyFill="1" applyBorder="1">
      <alignment/>
      <protection/>
    </xf>
    <xf numFmtId="0" fontId="6" fillId="33" borderId="13" xfId="51" applyFont="1" applyFill="1" applyBorder="1">
      <alignment/>
      <protection/>
    </xf>
    <xf numFmtId="2" fontId="10" fillId="33" borderId="0" xfId="51" applyNumberFormat="1" applyFont="1" applyFill="1" applyBorder="1">
      <alignment/>
      <protection/>
    </xf>
    <xf numFmtId="3" fontId="6" fillId="34" borderId="0" xfId="51" applyNumberFormat="1" applyFont="1" applyFill="1" applyBorder="1" applyAlignment="1">
      <alignment horizontal="center"/>
      <protection/>
    </xf>
    <xf numFmtId="0" fontId="2" fillId="0" borderId="0" xfId="51" applyAlignment="1">
      <alignment horizontal="center"/>
      <protection/>
    </xf>
    <xf numFmtId="0" fontId="10" fillId="33" borderId="13" xfId="51" applyFont="1" applyFill="1" applyBorder="1">
      <alignment/>
      <protection/>
    </xf>
    <xf numFmtId="0" fontId="6" fillId="33" borderId="0" xfId="51" applyFont="1" applyFill="1" applyBorder="1" applyAlignment="1">
      <alignment horizontal="center"/>
      <protection/>
    </xf>
    <xf numFmtId="0" fontId="2" fillId="33" borderId="13" xfId="51" applyFont="1" applyFill="1" applyBorder="1">
      <alignment/>
      <protection/>
    </xf>
    <xf numFmtId="3" fontId="6" fillId="33" borderId="0" xfId="51" applyNumberFormat="1" applyFont="1" applyFill="1" applyBorder="1" applyAlignment="1">
      <alignment horizontal="center"/>
      <protection/>
    </xf>
    <xf numFmtId="0" fontId="2" fillId="33" borderId="15" xfId="51" applyFill="1" applyBorder="1">
      <alignment/>
      <protection/>
    </xf>
    <xf numFmtId="0" fontId="2" fillId="33" borderId="16" xfId="51" applyFill="1" applyBorder="1">
      <alignment/>
      <protection/>
    </xf>
    <xf numFmtId="0" fontId="51" fillId="33" borderId="16" xfId="51" applyFont="1" applyFill="1" applyBorder="1">
      <alignment/>
      <protection/>
    </xf>
    <xf numFmtId="0" fontId="2" fillId="33" borderId="17" xfId="51" applyFill="1" applyBorder="1">
      <alignment/>
      <protection/>
    </xf>
    <xf numFmtId="0" fontId="51" fillId="0" borderId="0" xfId="51" applyFont="1">
      <alignment/>
      <protection/>
    </xf>
    <xf numFmtId="0" fontId="55" fillId="33" borderId="0" xfId="51" applyFont="1" applyFill="1" applyBorder="1">
      <alignment/>
      <protection/>
    </xf>
    <xf numFmtId="0" fontId="2" fillId="36" borderId="0" xfId="51" applyFill="1">
      <alignment/>
      <protection/>
    </xf>
    <xf numFmtId="0" fontId="2" fillId="36" borderId="0" xfId="51" applyFont="1" applyFill="1">
      <alignment/>
      <protection/>
    </xf>
    <xf numFmtId="3" fontId="2" fillId="36" borderId="0" xfId="51" applyNumberFormat="1" applyFill="1">
      <alignment/>
      <protection/>
    </xf>
    <xf numFmtId="4" fontId="2" fillId="36" borderId="0" xfId="51" applyNumberFormat="1" applyFill="1">
      <alignment/>
      <protection/>
    </xf>
    <xf numFmtId="0" fontId="2" fillId="36" borderId="0" xfId="51" applyFill="1" applyAlignment="1">
      <alignment horizontal="left"/>
      <protection/>
    </xf>
    <xf numFmtId="0" fontId="2" fillId="36" borderId="0" xfId="51" applyFont="1" applyFill="1" applyAlignment="1">
      <alignment horizontal="center"/>
      <protection/>
    </xf>
    <xf numFmtId="0" fontId="2" fillId="36" borderId="0" xfId="51" applyFill="1" applyAlignment="1">
      <alignment horizontal="center"/>
      <protection/>
    </xf>
    <xf numFmtId="0" fontId="3" fillId="33" borderId="0" xfId="51" applyFont="1" applyFill="1" applyBorder="1" applyAlignment="1">
      <alignment horizontal="right"/>
      <protection/>
    </xf>
    <xf numFmtId="0" fontId="2" fillId="33" borderId="0" xfId="51" applyFont="1" applyFill="1" applyBorder="1">
      <alignment/>
      <protection/>
    </xf>
    <xf numFmtId="15" fontId="11" fillId="33" borderId="0" xfId="51" applyNumberFormat="1" applyFont="1" applyFill="1" applyBorder="1" applyAlignment="1">
      <alignment horizontal="center"/>
      <protection/>
    </xf>
    <xf numFmtId="3" fontId="6" fillId="33" borderId="0" xfId="51" applyNumberFormat="1" applyFont="1" applyFill="1" applyBorder="1">
      <alignment/>
      <protection/>
    </xf>
    <xf numFmtId="0" fontId="2" fillId="33" borderId="0" xfId="51" applyFont="1" applyFill="1" applyBorder="1" applyAlignment="1">
      <alignment horizontal="right"/>
      <protection/>
    </xf>
    <xf numFmtId="0" fontId="2" fillId="33" borderId="11" xfId="51" applyFill="1" applyBorder="1" applyAlignment="1">
      <alignment horizontal="center"/>
      <protection/>
    </xf>
    <xf numFmtId="0" fontId="2" fillId="33" borderId="0" xfId="5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10" fillId="33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 horizontal="center"/>
      <protection/>
    </xf>
    <xf numFmtId="0" fontId="2" fillId="33" borderId="0" xfId="51" applyFont="1" applyFill="1" applyBorder="1" applyAlignment="1">
      <alignment horizontal="center"/>
      <protection/>
    </xf>
    <xf numFmtId="2" fontId="10" fillId="33" borderId="0" xfId="51" applyNumberFormat="1" applyFont="1" applyFill="1" applyBorder="1" applyAlignment="1">
      <alignment horizontal="center"/>
      <protection/>
    </xf>
    <xf numFmtId="0" fontId="2" fillId="33" borderId="16" xfId="5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6" fillId="33" borderId="0" xfId="51" applyFont="1" applyFill="1" applyBorder="1" applyAlignment="1">
      <alignment horizontal="right"/>
      <protection/>
    </xf>
    <xf numFmtId="0" fontId="2" fillId="0" borderId="0" xfId="51" applyFont="1">
      <alignment/>
      <protection/>
    </xf>
    <xf numFmtId="0" fontId="2" fillId="36" borderId="0" xfId="51" applyFont="1" applyFill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F83"/>
  <sheetViews>
    <sheetView showGridLines="0" tabSelected="1" zoomScale="93" zoomScaleNormal="93" workbookViewId="0" topLeftCell="A1">
      <selection activeCell="L1" sqref="L1:M16384"/>
    </sheetView>
  </sheetViews>
  <sheetFormatPr defaultColWidth="11.421875" defaultRowHeight="15"/>
  <cols>
    <col min="1" max="1" width="3.7109375" style="5" customWidth="1"/>
    <col min="2" max="2" width="2.00390625" style="5" customWidth="1"/>
    <col min="3" max="3" width="4.57421875" style="5" customWidth="1"/>
    <col min="4" max="4" width="43.8515625" style="5" customWidth="1"/>
    <col min="5" max="5" width="4.7109375" style="55" customWidth="1"/>
    <col min="6" max="6" width="4.7109375" style="46" customWidth="1"/>
    <col min="7" max="7" width="7.7109375" style="5" customWidth="1"/>
    <col min="8" max="8" width="1.8515625" style="5" customWidth="1"/>
    <col min="9" max="9" width="9.00390625" style="5" customWidth="1"/>
    <col min="10" max="10" width="9.140625" style="5" customWidth="1"/>
    <col min="11" max="11" width="8.8515625" style="5" customWidth="1"/>
    <col min="12" max="13" width="8.8515625" style="5" hidden="1" customWidth="1"/>
    <col min="14" max="14" width="3.28125" style="5" customWidth="1"/>
    <col min="15" max="15" width="3.140625" style="5" customWidth="1"/>
    <col min="16" max="20" width="11.421875" style="5" customWidth="1"/>
    <col min="21" max="21" width="6.57421875" style="5" customWidth="1"/>
    <col min="22" max="16384" width="11.421875" style="5" customWidth="1"/>
  </cols>
  <sheetData>
    <row r="1" ht="12.75"/>
    <row r="2" spans="3:28" ht="8.25" customHeight="1">
      <c r="C2" s="1"/>
      <c r="D2" s="2"/>
      <c r="E2" s="3"/>
      <c r="F2" s="69"/>
      <c r="G2" s="2"/>
      <c r="H2" s="2"/>
      <c r="I2" s="2"/>
      <c r="J2" s="2"/>
      <c r="K2" s="2"/>
      <c r="L2" s="2"/>
      <c r="M2" s="2"/>
      <c r="N2" s="4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3:28" ht="12.75">
      <c r="C3" s="6"/>
      <c r="D3" s="7" t="s">
        <v>75</v>
      </c>
      <c r="E3" s="68" t="s">
        <v>67</v>
      </c>
      <c r="F3" s="48" t="s">
        <v>74</v>
      </c>
      <c r="G3" s="64">
        <v>662</v>
      </c>
      <c r="H3" s="9"/>
      <c r="I3" s="9"/>
      <c r="J3" s="66">
        <v>38961</v>
      </c>
      <c r="K3" s="9"/>
      <c r="L3" s="9"/>
      <c r="M3" s="9"/>
      <c r="N3" s="11"/>
      <c r="P3" s="57" t="s">
        <v>65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3:28" ht="4.5" customHeight="1">
      <c r="C4" s="6"/>
      <c r="D4" s="7"/>
      <c r="E4" s="65"/>
      <c r="F4" s="70"/>
      <c r="G4" s="64"/>
      <c r="H4" s="9"/>
      <c r="I4" s="9"/>
      <c r="J4" s="10"/>
      <c r="K4" s="9"/>
      <c r="L4" s="9"/>
      <c r="M4" s="9"/>
      <c r="N4" s="11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3:28" ht="12.75">
      <c r="C5" s="6"/>
      <c r="D5" s="7" t="s">
        <v>63</v>
      </c>
      <c r="E5" s="68" t="s">
        <v>68</v>
      </c>
      <c r="F5" s="78" t="s">
        <v>72</v>
      </c>
      <c r="G5" s="9">
        <v>145</v>
      </c>
      <c r="H5" s="9"/>
      <c r="I5" s="9"/>
      <c r="J5" s="9"/>
      <c r="K5" s="9"/>
      <c r="L5" s="9"/>
      <c r="M5" s="9"/>
      <c r="N5" s="11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3:28" ht="10.5" customHeight="1">
      <c r="C6" s="6"/>
      <c r="D6" s="9"/>
      <c r="E6" s="68" t="s">
        <v>69</v>
      </c>
      <c r="F6" s="78" t="s">
        <v>72</v>
      </c>
      <c r="G6" s="9">
        <v>115</v>
      </c>
      <c r="H6" s="9"/>
      <c r="I6" s="67">
        <f>I14/G6</f>
        <v>1143.4782608695652</v>
      </c>
      <c r="J6" s="67">
        <f>J14/G6</f>
        <v>1406.5217391304348</v>
      </c>
      <c r="K6" s="67">
        <f>K14/G6</f>
        <v>1682.608695652174</v>
      </c>
      <c r="L6" s="9"/>
      <c r="M6" s="9"/>
      <c r="N6" s="11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3:28" ht="17.25" customHeight="1">
      <c r="C7" s="6"/>
      <c r="D7" s="12" t="s">
        <v>0</v>
      </c>
      <c r="E7" s="68" t="s">
        <v>70</v>
      </c>
      <c r="F7" s="78" t="s">
        <v>73</v>
      </c>
      <c r="G7" s="9">
        <v>650</v>
      </c>
      <c r="H7" s="9"/>
      <c r="I7" s="9"/>
      <c r="J7" s="9"/>
      <c r="K7" s="9"/>
      <c r="L7" s="9"/>
      <c r="M7" s="9"/>
      <c r="N7" s="11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3:28" ht="9.75" customHeight="1">
      <c r="C8" s="6"/>
      <c r="D8" s="12"/>
      <c r="E8" s="8"/>
      <c r="F8" s="70"/>
      <c r="G8" s="9"/>
      <c r="H8" s="9"/>
      <c r="I8" s="9"/>
      <c r="J8" s="9"/>
      <c r="K8" s="9"/>
      <c r="L8" s="9"/>
      <c r="M8" s="9"/>
      <c r="N8" s="11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3:28" s="18" customFormat="1" ht="6" customHeight="1">
      <c r="C9" s="13"/>
      <c r="D9" s="14"/>
      <c r="E9" s="15"/>
      <c r="F9" s="71"/>
      <c r="G9" s="16"/>
      <c r="H9" s="16"/>
      <c r="I9" s="16"/>
      <c r="J9" s="16"/>
      <c r="K9" s="16"/>
      <c r="L9" s="16"/>
      <c r="M9" s="16"/>
      <c r="N9" s="1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3:28" ht="9" customHeight="1">
      <c r="C10" s="6"/>
      <c r="D10" s="12"/>
      <c r="E10" s="8"/>
      <c r="F10" s="70"/>
      <c r="G10" s="9"/>
      <c r="H10" s="9"/>
      <c r="I10" s="9"/>
      <c r="J10" s="9"/>
      <c r="K10" s="9"/>
      <c r="L10" s="9"/>
      <c r="M10" s="9"/>
      <c r="N10" s="11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3:28" ht="12.75" customHeight="1">
      <c r="C11" s="6"/>
      <c r="D11" s="12"/>
      <c r="E11" s="8"/>
      <c r="F11" s="70"/>
      <c r="G11" s="9"/>
      <c r="H11" s="9"/>
      <c r="I11" s="56" t="s">
        <v>76</v>
      </c>
      <c r="J11" s="19"/>
      <c r="K11" s="19"/>
      <c r="L11" s="19"/>
      <c r="M11" s="19"/>
      <c r="N11" s="11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3:28" ht="51.75">
      <c r="C12" s="6"/>
      <c r="D12" s="7" t="s">
        <v>1</v>
      </c>
      <c r="E12" s="20" t="s">
        <v>2</v>
      </c>
      <c r="F12" s="21" t="s">
        <v>3</v>
      </c>
      <c r="G12" s="21" t="s">
        <v>4</v>
      </c>
      <c r="H12" s="21"/>
      <c r="I12" s="22" t="s">
        <v>5</v>
      </c>
      <c r="J12" s="23" t="s">
        <v>6</v>
      </c>
      <c r="K12" s="24" t="s">
        <v>7</v>
      </c>
      <c r="L12" s="24" t="s">
        <v>8</v>
      </c>
      <c r="M12" s="24" t="s">
        <v>9</v>
      </c>
      <c r="N12" s="1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3:28" ht="12.75">
      <c r="C13" s="6"/>
      <c r="D13" s="9"/>
      <c r="E13" s="8"/>
      <c r="F13" s="70"/>
      <c r="G13" s="9"/>
      <c r="H13" s="9"/>
      <c r="I13" s="9"/>
      <c r="J13" s="9"/>
      <c r="K13" s="9"/>
      <c r="L13" s="9"/>
      <c r="M13" s="9"/>
      <c r="N13" s="11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3:28" ht="12.75">
      <c r="C14" s="6"/>
      <c r="D14" s="7" t="s">
        <v>71</v>
      </c>
      <c r="E14" s="8"/>
      <c r="F14" s="70"/>
      <c r="G14" s="9"/>
      <c r="H14" s="9"/>
      <c r="I14" s="25">
        <f>SUM(I16:I49)</f>
        <v>131500</v>
      </c>
      <c r="J14" s="26">
        <f>SUM(J16:J49)</f>
        <v>161750</v>
      </c>
      <c r="K14" s="27">
        <f>SUM(K16:K49)</f>
        <v>193500</v>
      </c>
      <c r="L14" s="27">
        <f>SUM(L16:L55)</f>
        <v>30500</v>
      </c>
      <c r="M14" s="27">
        <f>SUM(M16:M55)</f>
        <v>72174</v>
      </c>
      <c r="N14" s="28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3:28" s="18" customFormat="1" ht="4.5" customHeight="1">
      <c r="C15" s="13"/>
      <c r="D15" s="14"/>
      <c r="E15" s="15"/>
      <c r="F15" s="71"/>
      <c r="G15" s="16"/>
      <c r="H15" s="16"/>
      <c r="I15" s="29"/>
      <c r="J15" s="29"/>
      <c r="K15" s="29"/>
      <c r="L15" s="29"/>
      <c r="M15" s="29"/>
      <c r="N15" s="30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3:28" ht="7.5" customHeight="1">
      <c r="C16" s="6"/>
      <c r="D16" s="9"/>
      <c r="E16" s="8"/>
      <c r="F16" s="70"/>
      <c r="G16" s="9"/>
      <c r="H16" s="9"/>
      <c r="I16" s="31"/>
      <c r="J16" s="31"/>
      <c r="K16" s="31"/>
      <c r="L16" s="31"/>
      <c r="M16" s="32"/>
      <c r="N16" s="28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3:28" ht="12.75">
      <c r="C17" s="6"/>
      <c r="D17" s="9" t="s">
        <v>10</v>
      </c>
      <c r="E17" s="33"/>
      <c r="F17" s="72" t="s">
        <v>11</v>
      </c>
      <c r="G17" s="34" t="s">
        <v>12</v>
      </c>
      <c r="H17" s="34"/>
      <c r="I17" s="35">
        <v>500</v>
      </c>
      <c r="J17" s="35">
        <v>1000</v>
      </c>
      <c r="K17" s="35">
        <v>1500</v>
      </c>
      <c r="L17" s="35"/>
      <c r="M17" s="36"/>
      <c r="N17" s="28"/>
      <c r="P17" s="58"/>
      <c r="Q17" s="59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3:28" ht="12.75">
      <c r="C18" s="6"/>
      <c r="D18" s="9" t="s">
        <v>13</v>
      </c>
      <c r="E18" s="33"/>
      <c r="F18" s="72" t="s">
        <v>11</v>
      </c>
      <c r="G18" s="34" t="s">
        <v>14</v>
      </c>
      <c r="H18" s="34"/>
      <c r="I18" s="35">
        <v>1000</v>
      </c>
      <c r="J18" s="35">
        <v>1500</v>
      </c>
      <c r="K18" s="35">
        <v>2500</v>
      </c>
      <c r="L18" s="35"/>
      <c r="M18" s="36"/>
      <c r="N18" s="2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3:28" ht="12.75">
      <c r="C19" s="6"/>
      <c r="D19" s="9" t="s">
        <v>15</v>
      </c>
      <c r="E19" s="33"/>
      <c r="F19" s="72" t="s">
        <v>16</v>
      </c>
      <c r="G19" s="34" t="s">
        <v>14</v>
      </c>
      <c r="H19" s="34"/>
      <c r="I19" s="35">
        <v>16000</v>
      </c>
      <c r="J19" s="35">
        <v>20000</v>
      </c>
      <c r="K19" s="35">
        <v>25000</v>
      </c>
      <c r="L19" s="35"/>
      <c r="M19" s="36"/>
      <c r="N19" s="28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3:28" ht="12.75">
      <c r="C20" s="6"/>
      <c r="D20" s="9" t="s">
        <v>17</v>
      </c>
      <c r="E20" s="33"/>
      <c r="F20" s="72" t="s">
        <v>16</v>
      </c>
      <c r="G20" s="34" t="s">
        <v>14</v>
      </c>
      <c r="H20" s="34"/>
      <c r="I20" s="35">
        <v>8500</v>
      </c>
      <c r="J20" s="35">
        <v>10500</v>
      </c>
      <c r="K20" s="35">
        <v>13000</v>
      </c>
      <c r="L20" s="35"/>
      <c r="M20" s="36"/>
      <c r="N20" s="28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3:28" ht="12.75">
      <c r="C21" s="6"/>
      <c r="D21" s="9" t="s">
        <v>18</v>
      </c>
      <c r="E21" s="33"/>
      <c r="F21" s="72"/>
      <c r="G21" s="34"/>
      <c r="H21" s="34"/>
      <c r="I21" s="35">
        <v>5500</v>
      </c>
      <c r="J21" s="35">
        <v>7500</v>
      </c>
      <c r="K21" s="35">
        <v>9000</v>
      </c>
      <c r="L21" s="35"/>
      <c r="M21" s="36"/>
      <c r="N21" s="28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3:28" ht="12.75">
      <c r="C22" s="6"/>
      <c r="D22" s="9" t="s">
        <v>19</v>
      </c>
      <c r="E22" s="33"/>
      <c r="F22" s="72"/>
      <c r="G22" s="34" t="s">
        <v>20</v>
      </c>
      <c r="H22" s="34"/>
      <c r="I22" s="35"/>
      <c r="J22" s="35"/>
      <c r="K22" s="35"/>
      <c r="L22" s="35"/>
      <c r="M22" s="36"/>
      <c r="N22" s="28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3:28" ht="12.75">
      <c r="C23" s="6"/>
      <c r="D23" s="9" t="s">
        <v>21</v>
      </c>
      <c r="E23" s="33"/>
      <c r="F23" s="72" t="s">
        <v>11</v>
      </c>
      <c r="G23" s="34"/>
      <c r="H23" s="34"/>
      <c r="I23" s="35">
        <v>2500</v>
      </c>
      <c r="J23" s="35">
        <v>3500</v>
      </c>
      <c r="K23" s="35">
        <v>5500</v>
      </c>
      <c r="L23" s="35"/>
      <c r="M23" s="36"/>
      <c r="N23" s="28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3:28" ht="12.75">
      <c r="C24" s="6"/>
      <c r="D24" s="38" t="s">
        <v>22</v>
      </c>
      <c r="E24" s="33"/>
      <c r="F24" s="72" t="s">
        <v>11</v>
      </c>
      <c r="G24" s="34"/>
      <c r="H24" s="34"/>
      <c r="I24" s="35">
        <v>3000</v>
      </c>
      <c r="J24" s="35">
        <v>4000</v>
      </c>
      <c r="K24" s="35">
        <v>5500</v>
      </c>
      <c r="L24" s="35"/>
      <c r="M24" s="36"/>
      <c r="N24" s="28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3:28" ht="12.75">
      <c r="C25" s="6"/>
      <c r="D25" s="38" t="s">
        <v>23</v>
      </c>
      <c r="E25" s="33"/>
      <c r="F25" s="72"/>
      <c r="G25" s="34"/>
      <c r="H25" s="34"/>
      <c r="I25" s="35">
        <v>2500</v>
      </c>
      <c r="J25" s="35">
        <v>3000</v>
      </c>
      <c r="K25" s="35">
        <v>3500</v>
      </c>
      <c r="L25" s="35"/>
      <c r="M25" s="36"/>
      <c r="N25" s="28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3:28" ht="12.75">
      <c r="C26" s="6"/>
      <c r="D26" s="38" t="s">
        <v>24</v>
      </c>
      <c r="E26" s="33"/>
      <c r="F26" s="72"/>
      <c r="G26" s="34"/>
      <c r="H26" s="34"/>
      <c r="I26" s="35">
        <v>1500</v>
      </c>
      <c r="J26" s="35">
        <v>2500</v>
      </c>
      <c r="K26" s="35">
        <v>3500</v>
      </c>
      <c r="L26" s="35"/>
      <c r="M26" s="36"/>
      <c r="N26" s="28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3:28" ht="12.75">
      <c r="C27" s="6"/>
      <c r="D27" s="38" t="s">
        <v>25</v>
      </c>
      <c r="E27" s="33"/>
      <c r="F27" s="72"/>
      <c r="G27" s="34"/>
      <c r="H27" s="34"/>
      <c r="I27" s="35">
        <v>2000</v>
      </c>
      <c r="J27" s="35">
        <v>2500</v>
      </c>
      <c r="K27" s="35">
        <v>3000</v>
      </c>
      <c r="L27" s="35"/>
      <c r="M27" s="36"/>
      <c r="N27" s="28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3:28" ht="12.75">
      <c r="C28" s="6"/>
      <c r="D28" s="38" t="s">
        <v>26</v>
      </c>
      <c r="E28" s="33"/>
      <c r="F28" s="72"/>
      <c r="G28" s="34"/>
      <c r="H28" s="34"/>
      <c r="I28" s="35">
        <v>7000</v>
      </c>
      <c r="J28" s="35">
        <v>8500</v>
      </c>
      <c r="K28" s="35">
        <v>10000</v>
      </c>
      <c r="L28" s="35"/>
      <c r="M28" s="36"/>
      <c r="N28" s="28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3:28" ht="12.75">
      <c r="C29" s="6"/>
      <c r="D29" s="9"/>
      <c r="E29" s="33"/>
      <c r="F29" s="72"/>
      <c r="G29" s="34"/>
      <c r="H29" s="34"/>
      <c r="I29" s="35"/>
      <c r="J29" s="35"/>
      <c r="K29" s="35"/>
      <c r="L29" s="35"/>
      <c r="M29" s="36"/>
      <c r="N29" s="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3:28" ht="12.75">
      <c r="C30" s="6"/>
      <c r="D30" s="38" t="s">
        <v>27</v>
      </c>
      <c r="E30" s="33"/>
      <c r="F30" s="72"/>
      <c r="G30" s="34" t="s">
        <v>28</v>
      </c>
      <c r="H30" s="34"/>
      <c r="I30" s="35">
        <v>2500</v>
      </c>
      <c r="J30" s="35">
        <v>3000</v>
      </c>
      <c r="K30" s="35">
        <v>4000</v>
      </c>
      <c r="L30" s="35"/>
      <c r="M30" s="36"/>
      <c r="N30" s="28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3:28" ht="12.75">
      <c r="C31" s="6"/>
      <c r="D31" s="9"/>
      <c r="E31" s="33"/>
      <c r="F31" s="72"/>
      <c r="G31" s="34"/>
      <c r="H31" s="34"/>
      <c r="I31" s="35"/>
      <c r="J31" s="35"/>
      <c r="K31" s="35"/>
      <c r="L31" s="35"/>
      <c r="M31" s="36"/>
      <c r="N31" s="28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3:28" s="18" customFormat="1" ht="8.25" customHeight="1">
      <c r="C32" s="13"/>
      <c r="D32" s="16"/>
      <c r="E32" s="39"/>
      <c r="F32" s="73"/>
      <c r="G32" s="40"/>
      <c r="H32" s="40"/>
      <c r="I32" s="41"/>
      <c r="J32" s="41"/>
      <c r="K32" s="41"/>
      <c r="L32" s="41"/>
      <c r="M32" s="36"/>
      <c r="N32" s="30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3:28" ht="12.75" customHeight="1">
      <c r="C33" s="6"/>
      <c r="D33" s="7" t="s">
        <v>29</v>
      </c>
      <c r="E33" s="33"/>
      <c r="F33" s="72"/>
      <c r="G33" s="34"/>
      <c r="H33" s="34"/>
      <c r="I33" s="35"/>
      <c r="J33" s="35"/>
      <c r="K33" s="35"/>
      <c r="L33" s="35"/>
      <c r="M33" s="36"/>
      <c r="N33" s="28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3:28" ht="12.75">
      <c r="C34" s="6"/>
      <c r="D34" s="9"/>
      <c r="E34" s="33" t="s">
        <v>30</v>
      </c>
      <c r="F34" s="72" t="s">
        <v>30</v>
      </c>
      <c r="G34" s="34"/>
      <c r="H34" s="34"/>
      <c r="I34" s="35" t="s">
        <v>30</v>
      </c>
      <c r="J34" s="35" t="s">
        <v>30</v>
      </c>
      <c r="K34" s="35" t="s">
        <v>30</v>
      </c>
      <c r="L34" s="35"/>
      <c r="M34" s="36"/>
      <c r="N34" s="28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3:28" ht="12.75">
      <c r="C35" s="6"/>
      <c r="D35" s="9" t="s">
        <v>31</v>
      </c>
      <c r="E35" s="33"/>
      <c r="F35" s="72" t="s">
        <v>11</v>
      </c>
      <c r="G35" s="34" t="s">
        <v>32</v>
      </c>
      <c r="H35" s="34"/>
      <c r="I35" s="35">
        <v>500</v>
      </c>
      <c r="J35" s="35">
        <v>750</v>
      </c>
      <c r="K35" s="35">
        <v>1000</v>
      </c>
      <c r="L35" s="35"/>
      <c r="M35" s="36"/>
      <c r="N35" s="28"/>
      <c r="P35" s="57"/>
      <c r="Q35" s="59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3:28" ht="12.75">
      <c r="C36" s="6"/>
      <c r="D36" s="9" t="s">
        <v>33</v>
      </c>
      <c r="E36" s="33" t="s">
        <v>34</v>
      </c>
      <c r="F36" s="72" t="s">
        <v>11</v>
      </c>
      <c r="G36" s="34" t="s">
        <v>35</v>
      </c>
      <c r="H36" s="34"/>
      <c r="I36" s="35">
        <v>6500</v>
      </c>
      <c r="J36" s="35">
        <v>8500</v>
      </c>
      <c r="K36" s="35">
        <v>10000</v>
      </c>
      <c r="L36" s="35"/>
      <c r="M36" s="36"/>
      <c r="N36" s="28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3:28" ht="12.75">
      <c r="C37" s="6"/>
      <c r="D37" s="9" t="s">
        <v>36</v>
      </c>
      <c r="E37" s="33" t="s">
        <v>34</v>
      </c>
      <c r="F37" s="72" t="s">
        <v>11</v>
      </c>
      <c r="G37" s="34" t="s">
        <v>32</v>
      </c>
      <c r="H37" s="34"/>
      <c r="I37" s="35">
        <v>6500</v>
      </c>
      <c r="J37" s="35">
        <v>8500</v>
      </c>
      <c r="K37" s="35">
        <v>9500</v>
      </c>
      <c r="L37" s="35"/>
      <c r="M37" s="36">
        <v>10993</v>
      </c>
      <c r="N37" s="28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3:28" ht="12.75">
      <c r="C38" s="6"/>
      <c r="D38" s="9" t="s">
        <v>37</v>
      </c>
      <c r="E38" s="33" t="s">
        <v>34</v>
      </c>
      <c r="F38" s="72" t="s">
        <v>16</v>
      </c>
      <c r="G38" s="34" t="s">
        <v>38</v>
      </c>
      <c r="H38" s="34"/>
      <c r="I38" s="35">
        <v>5500</v>
      </c>
      <c r="J38" s="35">
        <v>6500</v>
      </c>
      <c r="K38" s="35">
        <v>7500</v>
      </c>
      <c r="L38" s="35"/>
      <c r="M38" s="36">
        <v>18364</v>
      </c>
      <c r="N38" s="28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3:28" ht="12.75">
      <c r="C39" s="6"/>
      <c r="D39" s="9" t="s">
        <v>39</v>
      </c>
      <c r="E39" s="33"/>
      <c r="F39" s="72" t="s">
        <v>11</v>
      </c>
      <c r="G39" s="34"/>
      <c r="H39" s="34"/>
      <c r="I39" s="35">
        <v>7500</v>
      </c>
      <c r="J39" s="35">
        <v>8500</v>
      </c>
      <c r="K39" s="35">
        <v>10000</v>
      </c>
      <c r="L39" s="35"/>
      <c r="M39" s="36"/>
      <c r="N39" s="28"/>
      <c r="P39" s="57"/>
      <c r="Q39" s="57"/>
      <c r="R39" s="57"/>
      <c r="S39" s="59"/>
      <c r="T39" s="57"/>
      <c r="U39" s="57"/>
      <c r="V39" s="57"/>
      <c r="W39" s="57"/>
      <c r="X39" s="57"/>
      <c r="Y39" s="57"/>
      <c r="Z39" s="57"/>
      <c r="AA39" s="57"/>
      <c r="AB39" s="57"/>
    </row>
    <row r="40" spans="3:28" ht="12.75">
      <c r="C40" s="6"/>
      <c r="D40" s="9" t="s">
        <v>40</v>
      </c>
      <c r="E40" s="33"/>
      <c r="F40" s="72"/>
      <c r="G40" s="34"/>
      <c r="H40" s="34"/>
      <c r="I40" s="35">
        <v>4000</v>
      </c>
      <c r="J40" s="35">
        <v>4500</v>
      </c>
      <c r="K40" s="35">
        <v>5000</v>
      </c>
      <c r="L40" s="35"/>
      <c r="M40" s="36"/>
      <c r="N40" s="28"/>
      <c r="P40" s="57"/>
      <c r="Q40" s="57"/>
      <c r="R40" s="57"/>
      <c r="S40" s="59"/>
      <c r="T40" s="57"/>
      <c r="U40" s="57"/>
      <c r="V40" s="57"/>
      <c r="W40" s="57"/>
      <c r="X40" s="57"/>
      <c r="Y40" s="57"/>
      <c r="Z40" s="57"/>
      <c r="AA40" s="57"/>
      <c r="AB40" s="57"/>
    </row>
    <row r="41" spans="3:28" ht="12.75">
      <c r="C41" s="6"/>
      <c r="D41" s="9" t="s">
        <v>30</v>
      </c>
      <c r="E41" s="33" t="s">
        <v>34</v>
      </c>
      <c r="F41" s="72"/>
      <c r="G41" s="34" t="s">
        <v>30</v>
      </c>
      <c r="H41" s="34"/>
      <c r="I41" s="35" t="s">
        <v>30</v>
      </c>
      <c r="J41" s="35" t="s">
        <v>30</v>
      </c>
      <c r="K41" s="35" t="s">
        <v>30</v>
      </c>
      <c r="L41" s="35">
        <f>SUM(I35:I40)</f>
        <v>30500</v>
      </c>
      <c r="M41" s="36">
        <f>M37+M38+M40</f>
        <v>29357</v>
      </c>
      <c r="N41" s="28"/>
      <c r="P41" s="57"/>
      <c r="Q41" s="57"/>
      <c r="R41" s="57"/>
      <c r="S41" s="59"/>
      <c r="T41" s="57"/>
      <c r="U41" s="57"/>
      <c r="V41" s="57"/>
      <c r="W41" s="57"/>
      <c r="X41" s="57"/>
      <c r="Y41" s="57"/>
      <c r="Z41" s="57"/>
      <c r="AA41" s="57"/>
      <c r="AB41" s="57"/>
    </row>
    <row r="42" spans="3:28" s="18" customFormat="1" ht="8.25" customHeight="1">
      <c r="C42" s="13"/>
      <c r="D42" s="16"/>
      <c r="E42" s="39"/>
      <c r="F42" s="73"/>
      <c r="G42" s="40"/>
      <c r="H42" s="40"/>
      <c r="I42" s="41"/>
      <c r="J42" s="41"/>
      <c r="K42" s="41"/>
      <c r="L42" s="41"/>
      <c r="M42" s="41"/>
      <c r="N42" s="30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3:28" ht="12.75">
      <c r="C43" s="6"/>
      <c r="D43" s="7" t="s">
        <v>41</v>
      </c>
      <c r="E43" s="33"/>
      <c r="F43" s="72"/>
      <c r="G43" s="34"/>
      <c r="H43" s="34"/>
      <c r="I43" s="35"/>
      <c r="J43" s="35"/>
      <c r="K43" s="35"/>
      <c r="L43" s="35"/>
      <c r="M43" s="35"/>
      <c r="N43" s="28"/>
      <c r="P43" s="57"/>
      <c r="Q43" s="57" t="s">
        <v>30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  <row r="44" spans="3:28" ht="4.5" customHeight="1">
      <c r="C44" s="6"/>
      <c r="D44" s="9"/>
      <c r="E44" s="33"/>
      <c r="F44" s="72"/>
      <c r="G44" s="34"/>
      <c r="H44" s="34"/>
      <c r="I44" s="35"/>
      <c r="J44" s="35"/>
      <c r="K44" s="35"/>
      <c r="L44" s="35"/>
      <c r="M44" s="35"/>
      <c r="N44" s="28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3:32" ht="12.75">
      <c r="C45" s="6">
        <v>100</v>
      </c>
      <c r="D45" s="9" t="s">
        <v>42</v>
      </c>
      <c r="E45" s="33" t="s">
        <v>34</v>
      </c>
      <c r="F45" s="72" t="s">
        <v>43</v>
      </c>
      <c r="G45" s="34" t="s">
        <v>35</v>
      </c>
      <c r="H45" s="34"/>
      <c r="I45" s="35">
        <v>12000</v>
      </c>
      <c r="J45" s="35">
        <v>14000</v>
      </c>
      <c r="K45" s="35">
        <v>16000</v>
      </c>
      <c r="L45" s="35"/>
      <c r="M45" s="35">
        <v>13460</v>
      </c>
      <c r="N45" s="28"/>
      <c r="P45" s="57" t="s">
        <v>85</v>
      </c>
      <c r="Q45" s="57"/>
      <c r="R45" s="57"/>
      <c r="S45" s="57"/>
      <c r="T45" s="57"/>
      <c r="U45" s="57"/>
      <c r="V45" s="57"/>
      <c r="W45" s="57"/>
      <c r="X45" s="60"/>
      <c r="Y45" s="57"/>
      <c r="Z45" s="57"/>
      <c r="AA45" s="57"/>
      <c r="AB45" s="57"/>
      <c r="AE45" s="5">
        <v>6</v>
      </c>
      <c r="AF45" s="5">
        <f>AD45*AE45</f>
        <v>0</v>
      </c>
    </row>
    <row r="46" spans="3:28" ht="12.75">
      <c r="C46" s="6">
        <v>130</v>
      </c>
      <c r="D46" s="38" t="s">
        <v>44</v>
      </c>
      <c r="E46" s="33" t="s">
        <v>34</v>
      </c>
      <c r="F46" s="72" t="s">
        <v>16</v>
      </c>
      <c r="G46" s="34" t="s">
        <v>45</v>
      </c>
      <c r="H46" s="34"/>
      <c r="I46" s="35">
        <v>21000</v>
      </c>
      <c r="J46" s="35">
        <v>24000</v>
      </c>
      <c r="K46" s="35">
        <v>26000</v>
      </c>
      <c r="L46" s="35"/>
      <c r="M46" s="35"/>
      <c r="N46" s="28"/>
      <c r="P46" s="58"/>
      <c r="Q46" s="59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3:28" ht="12.75">
      <c r="C47" s="6"/>
      <c r="D47" s="38" t="s">
        <v>46</v>
      </c>
      <c r="E47" s="33"/>
      <c r="F47" s="72"/>
      <c r="G47" s="34" t="s">
        <v>45</v>
      </c>
      <c r="H47" s="34"/>
      <c r="I47" s="35">
        <v>5500</v>
      </c>
      <c r="J47" s="35">
        <v>6500</v>
      </c>
      <c r="K47" s="35">
        <v>7500</v>
      </c>
      <c r="L47" s="35"/>
      <c r="M47" s="35"/>
      <c r="N47" s="28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</row>
    <row r="48" spans="3:28" ht="12.75">
      <c r="C48" s="6">
        <v>9</v>
      </c>
      <c r="D48" s="9" t="s">
        <v>47</v>
      </c>
      <c r="E48" s="33" t="s">
        <v>34</v>
      </c>
      <c r="F48" s="72" t="s">
        <v>11</v>
      </c>
      <c r="G48" s="34" t="s">
        <v>14</v>
      </c>
      <c r="H48" s="34"/>
      <c r="I48" s="35">
        <v>10000</v>
      </c>
      <c r="J48" s="35">
        <v>12500</v>
      </c>
      <c r="K48" s="35">
        <v>15000</v>
      </c>
      <c r="L48" s="35"/>
      <c r="M48" s="35"/>
      <c r="N48" s="28"/>
      <c r="P48" s="57"/>
      <c r="Q48" s="57"/>
      <c r="R48" s="57"/>
      <c r="S48" s="57"/>
      <c r="T48" s="57"/>
      <c r="U48" s="57"/>
      <c r="V48" s="57"/>
      <c r="W48" s="57"/>
      <c r="X48" s="59"/>
      <c r="Y48" s="57"/>
      <c r="Z48" s="57"/>
      <c r="AA48" s="57"/>
      <c r="AB48" s="57"/>
    </row>
    <row r="49" spans="3:28" ht="7.5" customHeight="1">
      <c r="C49" s="6"/>
      <c r="D49" s="9"/>
      <c r="E49" s="8"/>
      <c r="F49" s="70"/>
      <c r="G49" s="9"/>
      <c r="H49" s="9"/>
      <c r="I49" s="31"/>
      <c r="J49" s="31"/>
      <c r="K49" s="31"/>
      <c r="L49" s="31"/>
      <c r="M49" s="31"/>
      <c r="N49" s="28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3:28" s="18" customFormat="1" ht="8.25" customHeight="1">
      <c r="C50" s="13"/>
      <c r="D50" s="16"/>
      <c r="E50" s="39"/>
      <c r="F50" s="73"/>
      <c r="G50" s="40"/>
      <c r="H50" s="40"/>
      <c r="I50" s="41"/>
      <c r="J50" s="41"/>
      <c r="K50" s="41"/>
      <c r="L50" s="41"/>
      <c r="M50" s="41"/>
      <c r="N50" s="30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3:28" ht="12.75">
      <c r="C51" s="6"/>
      <c r="D51" s="7" t="s">
        <v>48</v>
      </c>
      <c r="E51" s="33"/>
      <c r="F51" s="72"/>
      <c r="G51" s="34"/>
      <c r="H51" s="34"/>
      <c r="I51" s="35"/>
      <c r="J51" s="35"/>
      <c r="K51" s="35"/>
      <c r="L51" s="35"/>
      <c r="M51" s="35"/>
      <c r="N51" s="28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3:28" ht="4.5" customHeight="1">
      <c r="C52" s="6"/>
      <c r="D52" s="9"/>
      <c r="E52" s="33"/>
      <c r="F52" s="72"/>
      <c r="G52" s="34"/>
      <c r="H52" s="34"/>
      <c r="I52" s="35"/>
      <c r="J52" s="35"/>
      <c r="K52" s="35"/>
      <c r="L52" s="35"/>
      <c r="M52" s="35"/>
      <c r="N52" s="28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3:28" ht="4.5" customHeight="1">
      <c r="C53" s="6"/>
      <c r="D53" s="9"/>
      <c r="E53" s="33"/>
      <c r="F53" s="72"/>
      <c r="G53" s="34"/>
      <c r="H53" s="34"/>
      <c r="I53" s="35"/>
      <c r="J53" s="35"/>
      <c r="K53" s="35"/>
      <c r="L53" s="35"/>
      <c r="M53" s="35"/>
      <c r="N53" s="28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3:28" ht="12.75">
      <c r="C54" s="6"/>
      <c r="D54" s="9"/>
      <c r="E54" s="33" t="s">
        <v>30</v>
      </c>
      <c r="F54" s="72"/>
      <c r="G54" s="34" t="s">
        <v>30</v>
      </c>
      <c r="H54" s="34"/>
      <c r="I54" s="35">
        <v>15000</v>
      </c>
      <c r="J54" s="35">
        <v>17500</v>
      </c>
      <c r="K54" s="35">
        <v>20000</v>
      </c>
      <c r="L54" s="35"/>
      <c r="M54" s="35"/>
      <c r="N54" s="28"/>
      <c r="P54" s="57"/>
      <c r="Q54" s="57"/>
      <c r="R54" s="57"/>
      <c r="S54" s="57"/>
      <c r="T54" s="57"/>
      <c r="U54" s="57"/>
      <c r="V54" s="57"/>
      <c r="W54" s="57"/>
      <c r="X54" s="59"/>
      <c r="Y54" s="57"/>
      <c r="Z54" s="57"/>
      <c r="AA54" s="57"/>
      <c r="AB54" s="57"/>
    </row>
    <row r="55" spans="3:28" ht="5.25" customHeight="1">
      <c r="C55" s="13"/>
      <c r="D55" s="16"/>
      <c r="E55" s="15"/>
      <c r="F55" s="71"/>
      <c r="G55" s="16"/>
      <c r="H55" s="16"/>
      <c r="I55" s="16"/>
      <c r="J55" s="16"/>
      <c r="K55" s="16"/>
      <c r="L55" s="16"/>
      <c r="M55" s="16"/>
      <c r="N55" s="1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  <row r="56" spans="3:28" ht="12.75">
      <c r="C56" s="6"/>
      <c r="D56" s="7" t="s">
        <v>49</v>
      </c>
      <c r="E56" s="8"/>
      <c r="F56" s="70"/>
      <c r="G56" s="9"/>
      <c r="H56" s="9"/>
      <c r="I56" s="9"/>
      <c r="J56" s="9"/>
      <c r="K56" s="9"/>
      <c r="L56" s="9"/>
      <c r="M56" s="9"/>
      <c r="N56" s="11"/>
      <c r="P56" s="57"/>
      <c r="Q56" s="57"/>
      <c r="R56" s="57"/>
      <c r="S56" s="80" t="s">
        <v>80</v>
      </c>
      <c r="T56" s="61"/>
      <c r="U56" s="61"/>
      <c r="V56" s="57"/>
      <c r="W56" s="57"/>
      <c r="X56" s="57"/>
      <c r="Y56" s="57"/>
      <c r="Z56" s="57"/>
      <c r="AA56" s="57"/>
      <c r="AB56" s="57"/>
    </row>
    <row r="57" spans="3:28" ht="12.75">
      <c r="C57" s="6"/>
      <c r="D57" s="7" t="s">
        <v>64</v>
      </c>
      <c r="E57" s="38"/>
      <c r="F57" s="74"/>
      <c r="G57" s="38"/>
      <c r="H57" s="38"/>
      <c r="I57" s="38"/>
      <c r="J57" s="38"/>
      <c r="K57" s="38"/>
      <c r="L57" s="38"/>
      <c r="M57" s="38"/>
      <c r="N57" s="42"/>
      <c r="P57" s="57"/>
      <c r="Q57" s="57"/>
      <c r="R57" s="57"/>
      <c r="S57" s="62" t="s">
        <v>50</v>
      </c>
      <c r="T57" s="62" t="s">
        <v>51</v>
      </c>
      <c r="U57" s="62"/>
      <c r="V57" s="63" t="s">
        <v>66</v>
      </c>
      <c r="W57" s="57"/>
      <c r="X57" s="57"/>
      <c r="Y57" s="57"/>
      <c r="Z57" s="57"/>
      <c r="AA57" s="57"/>
      <c r="AB57" s="57"/>
    </row>
    <row r="58" spans="3:28" ht="12.75">
      <c r="C58" s="6"/>
      <c r="D58" s="38" t="s">
        <v>52</v>
      </c>
      <c r="E58" s="34"/>
      <c r="F58" s="72" t="s">
        <v>53</v>
      </c>
      <c r="G58" s="34" t="s">
        <v>54</v>
      </c>
      <c r="H58" s="34"/>
      <c r="I58" s="34"/>
      <c r="J58" s="34"/>
      <c r="K58" s="34" t="s">
        <v>55</v>
      </c>
      <c r="L58" s="34" t="s">
        <v>55</v>
      </c>
      <c r="M58" s="34" t="s">
        <v>55</v>
      </c>
      <c r="N58" s="42"/>
      <c r="P58" s="57"/>
      <c r="Q58" s="57"/>
      <c r="R58" s="57"/>
      <c r="S58" s="63">
        <v>25</v>
      </c>
      <c r="T58" s="63">
        <v>2</v>
      </c>
      <c r="U58" s="63"/>
      <c r="V58" s="57">
        <f>S58-T58</f>
        <v>23</v>
      </c>
      <c r="W58" s="57"/>
      <c r="X58" s="57"/>
      <c r="Y58" s="57"/>
      <c r="Z58" s="57"/>
      <c r="AA58" s="57"/>
      <c r="AB58" s="57"/>
    </row>
    <row r="59" spans="3:28" ht="12.75">
      <c r="C59" s="43">
        <v>116</v>
      </c>
      <c r="D59" s="38" t="s">
        <v>56</v>
      </c>
      <c r="E59" s="44"/>
      <c r="F59" s="75">
        <v>0.65</v>
      </c>
      <c r="G59" s="38">
        <f>V58</f>
        <v>23</v>
      </c>
      <c r="H59" s="38"/>
      <c r="I59" s="38"/>
      <c r="J59" s="38"/>
      <c r="K59" s="45">
        <f>C59*F59*G59</f>
        <v>1734.2</v>
      </c>
      <c r="L59" s="45"/>
      <c r="M59" s="45"/>
      <c r="N59" s="42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3:28" ht="12.75">
      <c r="C60" s="47"/>
      <c r="D60" s="38"/>
      <c r="E60" s="38"/>
      <c r="F60" s="74"/>
      <c r="G60" s="38"/>
      <c r="H60" s="38"/>
      <c r="I60" s="38"/>
      <c r="J60" s="38"/>
      <c r="K60" s="48"/>
      <c r="L60" s="48"/>
      <c r="M60" s="48"/>
      <c r="N60" s="42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3:28" ht="12.75">
      <c r="C61" s="49">
        <v>10</v>
      </c>
      <c r="D61" s="38" t="s">
        <v>57</v>
      </c>
      <c r="E61" s="38"/>
      <c r="F61" s="74"/>
      <c r="G61" s="38"/>
      <c r="H61" s="38"/>
      <c r="I61" s="38"/>
      <c r="J61" s="38"/>
      <c r="K61" s="50">
        <f>K59*C61</f>
        <v>17342</v>
      </c>
      <c r="L61" s="50"/>
      <c r="M61" s="50"/>
      <c r="N61" s="42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3:28" ht="12.75">
      <c r="C62" s="49">
        <v>20</v>
      </c>
      <c r="D62" s="38" t="s">
        <v>57</v>
      </c>
      <c r="E62" s="38"/>
      <c r="F62" s="74"/>
      <c r="G62" s="38"/>
      <c r="H62" s="38"/>
      <c r="I62" s="38"/>
      <c r="J62" s="38"/>
      <c r="K62" s="50">
        <f>K59*C62</f>
        <v>34684</v>
      </c>
      <c r="L62" s="50"/>
      <c r="M62" s="50"/>
      <c r="N62" s="42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3:28" ht="12.75">
      <c r="C63" s="49">
        <v>30</v>
      </c>
      <c r="D63" s="38" t="s">
        <v>57</v>
      </c>
      <c r="E63" s="38"/>
      <c r="F63" s="74"/>
      <c r="G63" s="38"/>
      <c r="H63" s="38"/>
      <c r="I63" s="38"/>
      <c r="J63" s="38"/>
      <c r="K63" s="50">
        <f>K59*C63</f>
        <v>52026</v>
      </c>
      <c r="L63" s="50"/>
      <c r="M63" s="50"/>
      <c r="N63" s="42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3:28" ht="12.75">
      <c r="C64" s="51"/>
      <c r="D64" s="52"/>
      <c r="E64" s="53"/>
      <c r="F64" s="76"/>
      <c r="G64" s="52"/>
      <c r="H64" s="52"/>
      <c r="I64" s="52"/>
      <c r="J64" s="52"/>
      <c r="K64" s="52"/>
      <c r="L64" s="52"/>
      <c r="M64" s="52"/>
      <c r="N64" s="54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7" ht="12.75">
      <c r="D67" s="5" t="s">
        <v>77</v>
      </c>
    </row>
    <row r="68" ht="12.75">
      <c r="D68" s="37" t="s">
        <v>58</v>
      </c>
    </row>
    <row r="69" ht="12.75">
      <c r="D69" s="5" t="s">
        <v>78</v>
      </c>
    </row>
    <row r="70" ht="12.75">
      <c r="D70" s="79" t="s">
        <v>79</v>
      </c>
    </row>
    <row r="71" ht="12.75">
      <c r="D71" s="37" t="s">
        <v>59</v>
      </c>
    </row>
    <row r="74" ht="12.75">
      <c r="D74" s="37" t="s">
        <v>60</v>
      </c>
    </row>
    <row r="76" spans="4:6" ht="12.75">
      <c r="D76" s="37" t="s">
        <v>61</v>
      </c>
      <c r="E76" s="55" t="s">
        <v>30</v>
      </c>
      <c r="F76" s="77" t="s">
        <v>30</v>
      </c>
    </row>
    <row r="77" spans="4:7" ht="12.75">
      <c r="D77" s="37" t="s">
        <v>62</v>
      </c>
      <c r="E77" s="55" t="s">
        <v>30</v>
      </c>
      <c r="F77" s="77" t="s">
        <v>30</v>
      </c>
      <c r="G77" s="37" t="s">
        <v>30</v>
      </c>
    </row>
    <row r="79" ht="12.75">
      <c r="D79" s="5" t="s">
        <v>81</v>
      </c>
    </row>
    <row r="80" ht="12.75">
      <c r="D80" s="5" t="s">
        <v>82</v>
      </c>
    </row>
    <row r="82" ht="12.75">
      <c r="D82" s="5" t="s">
        <v>83</v>
      </c>
    </row>
    <row r="83" ht="12.75">
      <c r="D83" s="5" t="s">
        <v>84</v>
      </c>
    </row>
  </sheetData>
  <sheetProtection/>
  <printOptions/>
  <pageMargins left="0.8267716535433072" right="0.15748031496062992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&amp;L&amp;F&amp;CIntegra Plane und Gestalten GmbH&amp;R&amp;P von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2010-01-02T14:43:21Z</dcterms:created>
  <dcterms:modified xsi:type="dcterms:W3CDTF">2010-01-05T17:29:57Z</dcterms:modified>
  <cp:category/>
  <cp:version/>
  <cp:contentType/>
  <cp:contentStatus/>
</cp:coreProperties>
</file>